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F:\硬盘文件\核价工作\2023秋\浙江\"/>
    </mc:Choice>
  </mc:AlternateContent>
  <xr:revisionPtr revIDLastSave="0" documentId="13_ncr:1_{95AD71A9-2A4B-4EA6-86B4-22E9DFF2D60B}" xr6:coauthVersionLast="36" xr6:coauthVersionMax="47" xr10:uidLastSave="{00000000-0000-0000-0000-000000000000}"/>
  <bookViews>
    <workbookView xWindow="-105" yWindow="60" windowWidth="12855" windowHeight="112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U33" i="1" l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</calcChain>
</file>

<file path=xl/sharedStrings.xml><?xml version="1.0" encoding="utf-8"?>
<sst xmlns="http://schemas.openxmlformats.org/spreadsheetml/2006/main" count="561" uniqueCount="144">
  <si>
    <t>序号</t>
  </si>
  <si>
    <t>申报单位</t>
  </si>
  <si>
    <t>使用季节</t>
  </si>
  <si>
    <t>类型</t>
  </si>
  <si>
    <t>书名</t>
  </si>
  <si>
    <t>版别</t>
  </si>
  <si>
    <t>ISBN</t>
  </si>
  <si>
    <t>版印次</t>
  </si>
  <si>
    <t>年级</t>
  </si>
  <si>
    <t>循环教材</t>
  </si>
  <si>
    <t>纸张规格</t>
  </si>
  <si>
    <t>开本</t>
  </si>
  <si>
    <t>内文1色数</t>
  </si>
  <si>
    <t>内文1克重</t>
  </si>
  <si>
    <t>内文1纸张</t>
  </si>
  <si>
    <t>内文1印张</t>
  </si>
  <si>
    <t>内文1单价</t>
  </si>
  <si>
    <t>内文2色数</t>
  </si>
  <si>
    <t>内文2克重</t>
  </si>
  <si>
    <t>内文2纸张</t>
  </si>
  <si>
    <t>内文2印张</t>
  </si>
  <si>
    <t>内文2单价</t>
  </si>
  <si>
    <t>封面1色数</t>
  </si>
  <si>
    <t>封面1克重</t>
  </si>
  <si>
    <t>封面1纸张</t>
  </si>
  <si>
    <t>封面1覆膜</t>
  </si>
  <si>
    <t>封面1单价</t>
  </si>
  <si>
    <t>封面2色数</t>
  </si>
  <si>
    <t>封面2克重</t>
  </si>
  <si>
    <t>封面2纸张</t>
  </si>
  <si>
    <t>封面2覆膜</t>
  </si>
  <si>
    <t>封面2单价</t>
  </si>
  <si>
    <t>插页1色数</t>
  </si>
  <si>
    <t>插页1克重</t>
  </si>
  <si>
    <t>插页1纸张</t>
  </si>
  <si>
    <t>插页1页数</t>
  </si>
  <si>
    <t>插页1开本</t>
  </si>
  <si>
    <t>插页1单价</t>
  </si>
  <si>
    <t>插页2色数</t>
  </si>
  <si>
    <t>插页2克重</t>
  </si>
  <si>
    <t>插页2纸张</t>
  </si>
  <si>
    <t>插页2页数</t>
  </si>
  <si>
    <t>插页2开本</t>
  </si>
  <si>
    <t>插页2单价</t>
  </si>
  <si>
    <t>光盘价</t>
  </si>
  <si>
    <t>零售价格
(含税)</t>
  </si>
  <si>
    <t>申报价格</t>
  </si>
  <si>
    <t>目前价格</t>
  </si>
  <si>
    <t>评议公告省份</t>
  </si>
  <si>
    <t>登记人</t>
  </si>
  <si>
    <t>登记时间</t>
  </si>
  <si>
    <t>备注</t>
  </si>
  <si>
    <t>浙江省</t>
  </si>
  <si>
    <t>浙江出版传媒有限公司教材中心</t>
  </si>
  <si>
    <t>教材</t>
  </si>
  <si>
    <t>普通高中教科书·地理图册 必修第一册（配人教版）</t>
    <phoneticPr fontId="10" type="noConversion"/>
  </si>
  <si>
    <t>星球地图出版社</t>
    <phoneticPr fontId="10" type="noConversion"/>
  </si>
  <si>
    <t>2版3次</t>
    <phoneticPr fontId="10" type="noConversion"/>
  </si>
  <si>
    <t>高一-高三</t>
    <phoneticPr fontId="10" type="noConversion"/>
  </si>
  <si>
    <t>否</t>
  </si>
  <si>
    <t>890*1240</t>
    <phoneticPr fontId="10" type="noConversion"/>
  </si>
  <si>
    <t>16开</t>
  </si>
  <si>
    <t>80克</t>
  </si>
  <si>
    <t>双胶卷筒</t>
  </si>
  <si>
    <t>105克</t>
    <phoneticPr fontId="10" type="noConversion"/>
  </si>
  <si>
    <t>双铜</t>
  </si>
  <si>
    <t>否</t>
    <phoneticPr fontId="10" type="noConversion"/>
  </si>
  <si>
    <t>普通高中教科书·地理图册 必修第二册（配人教版）</t>
    <phoneticPr fontId="10" type="noConversion"/>
  </si>
  <si>
    <t>普通高中教科书·地理图册 选择性必修1 自然地理基础（配人教版）</t>
    <phoneticPr fontId="10" type="noConversion"/>
  </si>
  <si>
    <t>2版2次</t>
    <phoneticPr fontId="10" type="noConversion"/>
  </si>
  <si>
    <t>普通高中教科书·地理图册 选择性必修2 区域发展（配人教版）</t>
    <phoneticPr fontId="10" type="noConversion"/>
  </si>
  <si>
    <t>普通高中教科书·地理图册 选择性必修3 资源、环境与国家安全（配人教版）</t>
    <phoneticPr fontId="10" type="noConversion"/>
  </si>
  <si>
    <t>105克</t>
  </si>
  <si>
    <t>普通高中教科书·地理图册 必修第一册（配湘教版）</t>
  </si>
  <si>
    <t>890*1240</t>
  </si>
  <si>
    <t>普通高中教科书·地理图册 必修第二册（配湘教版）</t>
  </si>
  <si>
    <t>普通高中教科书·地理图册 选择性必修1 自然地理基础（配湘教版）</t>
  </si>
  <si>
    <t xml:space="preserve"> </t>
    <phoneticPr fontId="10" type="noConversion"/>
  </si>
  <si>
    <t>普通高中教科书·地理图册 选择性必修2 区域发展（配湘教版）</t>
  </si>
  <si>
    <t>普通高中教科书·地理图册 选择性必修3 资源、环境与国家安全（配湘教版）</t>
  </si>
  <si>
    <t>教辅</t>
    <phoneticPr fontId="10" type="noConversion"/>
  </si>
  <si>
    <t>普通高中教科书·地理填充图册 必修第一册（配人教版）</t>
    <phoneticPr fontId="10" type="noConversion"/>
  </si>
  <si>
    <t>978-7-5471-2647-9</t>
    <phoneticPr fontId="10" type="noConversion"/>
  </si>
  <si>
    <t>70克</t>
    <phoneticPr fontId="10" type="noConversion"/>
  </si>
  <si>
    <t>157克铜</t>
    <phoneticPr fontId="10" type="noConversion"/>
  </si>
  <si>
    <t>是</t>
    <phoneticPr fontId="10" type="noConversion"/>
  </si>
  <si>
    <t>普通高中教科书·地理填充图册 必修第二册（配人教版）</t>
    <phoneticPr fontId="10" type="noConversion"/>
  </si>
  <si>
    <t>978-7-5471-2646-2</t>
    <phoneticPr fontId="10" type="noConversion"/>
  </si>
  <si>
    <t>普通高中教科书·地理填充图册 选择性必修1 自然地理基础（配人教版）</t>
    <phoneticPr fontId="10" type="noConversion"/>
  </si>
  <si>
    <t>978-7-5471-2667-7</t>
    <phoneticPr fontId="10" type="noConversion"/>
  </si>
  <si>
    <t>1版2次</t>
    <phoneticPr fontId="10" type="noConversion"/>
  </si>
  <si>
    <t>普通高中教科书·地理填充图册 选择性必修2 区域发展（配人教版）</t>
    <phoneticPr fontId="10" type="noConversion"/>
  </si>
  <si>
    <t>978-7-5471-2668-4</t>
    <phoneticPr fontId="10" type="noConversion"/>
  </si>
  <si>
    <t>普通高中教科书·地理填充地图册 选择性必修3 资源、环境与国家安全（配人教版）</t>
  </si>
  <si>
    <t>978-7-5471-2669-1</t>
    <phoneticPr fontId="10" type="noConversion"/>
  </si>
  <si>
    <t>普通高中教科书·地理填充地图册 必修第一册（配湘教版）</t>
  </si>
  <si>
    <t>978-7-5471-2641-7</t>
    <phoneticPr fontId="10" type="noConversion"/>
  </si>
  <si>
    <t>普通高中教科书·地理填充地图册 必修第二册（配湘教版）</t>
  </si>
  <si>
    <t>978-7-5471-2645-5</t>
    <phoneticPr fontId="10" type="noConversion"/>
  </si>
  <si>
    <t>普通高中教科书·地理填充地图册 选择性必修1 自然地理基础（配湘教版）</t>
  </si>
  <si>
    <t>978-7-5471-2666-0</t>
    <phoneticPr fontId="10" type="noConversion"/>
  </si>
  <si>
    <t>普通高中教科书·地理填充图册 选择性必修2 区域发展（配湘教版）</t>
    <phoneticPr fontId="10" type="noConversion"/>
  </si>
  <si>
    <t>978-7-5471-2670-7</t>
    <phoneticPr fontId="10" type="noConversion"/>
  </si>
  <si>
    <t>普通高中教科书·地理填充图册 选择性必修3 资源、环境与国家安全（配湘教版）</t>
    <phoneticPr fontId="10" type="noConversion"/>
  </si>
  <si>
    <t>978-7-5471-2671-4</t>
    <phoneticPr fontId="10" type="noConversion"/>
  </si>
  <si>
    <t>普通高中教科书·历史地图册 必修 中外历史纲要（上）</t>
    <phoneticPr fontId="10" type="noConversion"/>
  </si>
  <si>
    <t>978-7-5471-2644-8</t>
    <phoneticPr fontId="10" type="noConversion"/>
  </si>
  <si>
    <t>普通高中教科书·历史地图册 必修 中外历史纲要（下）</t>
    <phoneticPr fontId="10" type="noConversion"/>
  </si>
  <si>
    <t>978-7-5471-2640-0</t>
    <phoneticPr fontId="10" type="noConversion"/>
  </si>
  <si>
    <t>普通高中教科书·历史地图册 选择性必修1 国家制度与社会治理</t>
    <phoneticPr fontId="10" type="noConversion"/>
  </si>
  <si>
    <t>978-7-5471-0188-9</t>
    <phoneticPr fontId="10" type="noConversion"/>
  </si>
  <si>
    <t>普通高中教科书·历史地图册 选择性必修2 经济与社会生活</t>
    <phoneticPr fontId="10" type="noConversion"/>
  </si>
  <si>
    <t>978-7-5471-2271-6</t>
    <phoneticPr fontId="10" type="noConversion"/>
  </si>
  <si>
    <t>普通高中教科书·历史地图册 选择性必修3 文化交流与传播</t>
    <phoneticPr fontId="10" type="noConversion"/>
  </si>
  <si>
    <t>978-7-5471-2657-8</t>
    <phoneticPr fontId="10" type="noConversion"/>
  </si>
  <si>
    <t>普通高中教科书·历史填充图册 必修 中外历史纲要（上）</t>
    <phoneticPr fontId="10" type="noConversion"/>
  </si>
  <si>
    <t>978-7-5471-2643-1</t>
    <phoneticPr fontId="10" type="noConversion"/>
  </si>
  <si>
    <t>普通高中教科书·历史填充图册 必修 中外历史纲要（下）</t>
    <phoneticPr fontId="10" type="noConversion"/>
  </si>
  <si>
    <t>978-7-5471-2642-4</t>
    <phoneticPr fontId="10" type="noConversion"/>
  </si>
  <si>
    <t>普通高中教科书·历史填充图册 选择性必修1 国家制度与社会治理</t>
    <phoneticPr fontId="10" type="noConversion"/>
  </si>
  <si>
    <t>978-7-5471-2675-2</t>
    <phoneticPr fontId="10" type="noConversion"/>
  </si>
  <si>
    <t>普通高中教科书·历史填充图册 选择性必修2 经济与社会生活</t>
    <phoneticPr fontId="10" type="noConversion"/>
  </si>
  <si>
    <t>978-7-5471-2658-5</t>
    <phoneticPr fontId="10" type="noConversion"/>
  </si>
  <si>
    <t>普通高中教科书·历史填充图册 选择性必修3 文化交流与传播</t>
    <phoneticPr fontId="10" type="noConversion"/>
  </si>
  <si>
    <t>978-7-5471-2659-2</t>
    <phoneticPr fontId="10" type="noConversion"/>
  </si>
  <si>
    <t>单位名称（加盖公章）：星球地图出版社                                                                               单位：元</t>
    <phoneticPr fontId="7" type="noConversion"/>
  </si>
  <si>
    <t>2版4次</t>
    <phoneticPr fontId="10" type="noConversion"/>
  </si>
  <si>
    <t>2版5次</t>
    <phoneticPr fontId="10" type="noConversion"/>
  </si>
  <si>
    <t>1版3次</t>
    <phoneticPr fontId="10" type="noConversion"/>
  </si>
  <si>
    <t>1版1次</t>
    <phoneticPr fontId="10" type="noConversion"/>
  </si>
  <si>
    <t>70克</t>
  </si>
  <si>
    <t>序号21-25实际用纸为80克地图册，色数为正反8色，按照就低原则申报为用纸70克胶，色数为正反4色</t>
    <phoneticPr fontId="7" type="noConversion"/>
  </si>
  <si>
    <t xml:space="preserve">      浙江省中小学教辅材料零售价格核定申报表（ 2023年秋季）</t>
    <phoneticPr fontId="7" type="noConversion"/>
  </si>
  <si>
    <t>2023年秋季</t>
  </si>
  <si>
    <t>978-7-5471-2692-9</t>
    <phoneticPr fontId="10" type="noConversion"/>
  </si>
  <si>
    <t>978-7-5471-2693-6</t>
    <phoneticPr fontId="10" type="noConversion"/>
  </si>
  <si>
    <t>978-7-5471-2694-3</t>
    <phoneticPr fontId="10" type="noConversion"/>
  </si>
  <si>
    <t>978-7-5471-2695-0</t>
    <phoneticPr fontId="10" type="noConversion"/>
  </si>
  <si>
    <t>978-7-5471-2696-7</t>
    <phoneticPr fontId="10" type="noConversion"/>
  </si>
  <si>
    <t>978-7-5471-2697-4</t>
    <phoneticPr fontId="10" type="noConversion"/>
  </si>
  <si>
    <t>978-7-5471-2698-1</t>
    <phoneticPr fontId="10" type="noConversion"/>
  </si>
  <si>
    <t>978-7-5471-2699-8</t>
    <phoneticPr fontId="10" type="noConversion"/>
  </si>
  <si>
    <t>978-7-5471-2700-1</t>
    <phoneticPr fontId="10" type="noConversion"/>
  </si>
  <si>
    <t>978-7-5471-2701-8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</si>
</sst>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indexed="8"/>
      <name val="等线"/>
      <charset val="134"/>
    </font>
    <font>
      <sz val="9"/>
      <color indexed="8"/>
      <name val="等线"/>
      <family val="3"/>
      <charset val="134"/>
    </font>
    <font>
      <b/>
      <sz val="18"/>
      <color indexed="8"/>
      <name val="等线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1"/>
      <color indexed="8"/>
      <name val="等线"/>
      <family val="3"/>
      <charset val="134"/>
    </font>
    <font>
      <sz val="9"/>
      <color indexed="8"/>
      <name val="等线"/>
      <family val="2"/>
      <charset val="134"/>
    </font>
    <font>
      <sz val="9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4"/>
  <sheetViews>
    <sheetView tabSelected="1" view="pageBreakPreview" topLeftCell="B1" zoomScale="115" zoomScaleNormal="100" zoomScaleSheetLayoutView="115" workbookViewId="0">
      <selection activeCell="G13" sqref="G13"/>
    </sheetView>
  </sheetViews>
  <sheetFormatPr defaultColWidth="9" defaultRowHeight="14.25" x14ac:dyDescent="0.2"/>
  <cols>
    <col min="1" max="1" width="5.875" customWidth="1"/>
    <col min="2" max="2" width="11.125" customWidth="1"/>
    <col min="3" max="3" width="5.5" customWidth="1"/>
    <col min="4" max="4" width="3.75" customWidth="1"/>
    <col min="5" max="5" width="18.75" customWidth="1"/>
    <col min="6" max="6" width="7.625" customWidth="1"/>
    <col min="7" max="7" width="12.875" customWidth="1"/>
    <col min="8" max="8" width="6.75" customWidth="1"/>
    <col min="9" max="9" width="7.875" customWidth="1"/>
    <col min="10" max="10" width="3.5" customWidth="1"/>
    <col min="11" max="11" width="5.25" customWidth="1"/>
    <col min="12" max="12" width="2.75" customWidth="1"/>
    <col min="13" max="13" width="2.875" customWidth="1"/>
    <col min="14" max="15" width="3.25" customWidth="1"/>
    <col min="16" max="16" width="4.75" customWidth="1"/>
    <col min="17" max="17" width="4.875" customWidth="1"/>
    <col min="18" max="18" width="3.25" customWidth="1"/>
    <col min="19" max="19" width="3.125" customWidth="1"/>
    <col min="20" max="21" width="2.875" customWidth="1"/>
    <col min="22" max="22" width="3" customWidth="1"/>
    <col min="23" max="23" width="4.125" customWidth="1"/>
    <col min="24" max="24" width="3.375" customWidth="1"/>
    <col min="25" max="25" width="4.625" customWidth="1"/>
    <col min="26" max="26" width="3.25" customWidth="1"/>
    <col min="27" max="27" width="4.75" customWidth="1"/>
    <col min="28" max="28" width="7.875" hidden="1" customWidth="1"/>
    <col min="29" max="29" width="5.5" hidden="1" customWidth="1"/>
    <col min="30" max="30" width="4.5" hidden="1" customWidth="1"/>
    <col min="31" max="31" width="9.25" hidden="1" customWidth="1"/>
    <col min="32" max="32" width="11.5" hidden="1" customWidth="1"/>
    <col min="33" max="33" width="6.25" hidden="1" customWidth="1"/>
    <col min="34" max="34" width="11.5" hidden="1" customWidth="1"/>
    <col min="35" max="35" width="10" hidden="1" customWidth="1"/>
    <col min="36" max="36" width="11.5" hidden="1" customWidth="1"/>
    <col min="37" max="37" width="10" hidden="1" customWidth="1"/>
    <col min="38" max="39" width="11.5" hidden="1" customWidth="1"/>
    <col min="40" max="40" width="8" hidden="1" customWidth="1"/>
    <col min="41" max="41" width="11.5" hidden="1" customWidth="1"/>
    <col min="42" max="42" width="1.375" hidden="1" customWidth="1"/>
    <col min="43" max="44" width="11.5" hidden="1" customWidth="1"/>
    <col min="45" max="45" width="8.125" hidden="1" customWidth="1"/>
    <col min="46" max="46" width="6.625" style="4" customWidth="1"/>
    <col min="47" max="47" width="5.5" customWidth="1"/>
    <col min="48" max="49" width="6" customWidth="1"/>
    <col min="50" max="50" width="4.75" customWidth="1"/>
    <col min="51" max="51" width="8.25" bestFit="1" customWidth="1"/>
    <col min="52" max="52" width="4.125" customWidth="1"/>
  </cols>
  <sheetData>
    <row r="1" spans="1:52" ht="48" customHeight="1" x14ac:dyDescent="0.2">
      <c r="A1" s="14" t="s">
        <v>132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2" spans="1:52" ht="28.5" customHeight="1" x14ac:dyDescent="0.2">
      <c r="A2" s="15" t="s">
        <v>125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</row>
    <row r="3" spans="1:52" s="1" customFormat="1" ht="68.099999999999994" customHeight="1" x14ac:dyDescent="0.2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43</v>
      </c>
      <c r="AS3" s="5" t="s">
        <v>44</v>
      </c>
      <c r="AT3" s="7" t="s">
        <v>45</v>
      </c>
      <c r="AU3" s="5" t="s">
        <v>46</v>
      </c>
      <c r="AV3" s="5" t="s">
        <v>47</v>
      </c>
      <c r="AW3" s="5" t="s">
        <v>48</v>
      </c>
      <c r="AX3" s="5" t="s">
        <v>49</v>
      </c>
      <c r="AY3" s="5" t="s">
        <v>50</v>
      </c>
      <c r="AZ3" s="5" t="s">
        <v>51</v>
      </c>
    </row>
    <row r="4" spans="1:52" s="1" customFormat="1" ht="41.25" customHeight="1" x14ac:dyDescent="0.2">
      <c r="A4" s="8">
        <v>1</v>
      </c>
      <c r="B4" s="9" t="s">
        <v>53</v>
      </c>
      <c r="C4" s="9" t="s">
        <v>133</v>
      </c>
      <c r="D4" s="9" t="s">
        <v>54</v>
      </c>
      <c r="E4" s="9" t="s">
        <v>55</v>
      </c>
      <c r="F4" s="8" t="s">
        <v>56</v>
      </c>
      <c r="G4" s="6" t="s">
        <v>134</v>
      </c>
      <c r="H4" s="10" t="s">
        <v>57</v>
      </c>
      <c r="I4" s="8" t="s">
        <v>58</v>
      </c>
      <c r="J4" s="8" t="s">
        <v>59</v>
      </c>
      <c r="K4" s="9" t="s">
        <v>60</v>
      </c>
      <c r="L4" s="9" t="s">
        <v>61</v>
      </c>
      <c r="M4" s="9">
        <v>8</v>
      </c>
      <c r="N4" s="8" t="s">
        <v>62</v>
      </c>
      <c r="O4" s="9" t="s">
        <v>63</v>
      </c>
      <c r="P4" s="8">
        <v>3.75</v>
      </c>
      <c r="Q4" s="8">
        <v>1.016</v>
      </c>
      <c r="R4" s="8"/>
      <c r="S4" s="8"/>
      <c r="T4" s="8"/>
      <c r="U4" s="8"/>
      <c r="V4" s="8"/>
      <c r="W4" s="8">
        <v>8</v>
      </c>
      <c r="X4" s="9" t="s">
        <v>64</v>
      </c>
      <c r="Y4" s="9" t="s">
        <v>65</v>
      </c>
      <c r="Z4" s="8" t="s">
        <v>66</v>
      </c>
      <c r="AA4" s="8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11">
        <f>P4*Q4*1.09/0.715</f>
        <v>5.8082517482517497</v>
      </c>
      <c r="AV4" s="8"/>
      <c r="AW4" s="9" t="s">
        <v>52</v>
      </c>
      <c r="AX4" s="8"/>
      <c r="AY4" s="12">
        <v>45098</v>
      </c>
      <c r="AZ4" s="8"/>
    </row>
    <row r="5" spans="1:52" s="1" customFormat="1" ht="41.25" customHeight="1" x14ac:dyDescent="0.2">
      <c r="A5" s="8">
        <v>2</v>
      </c>
      <c r="B5" s="9" t="s">
        <v>53</v>
      </c>
      <c r="C5" s="9" t="s">
        <v>133</v>
      </c>
      <c r="D5" s="9" t="s">
        <v>54</v>
      </c>
      <c r="E5" s="9" t="s">
        <v>67</v>
      </c>
      <c r="F5" s="8" t="s">
        <v>56</v>
      </c>
      <c r="G5" s="6" t="s">
        <v>135</v>
      </c>
      <c r="H5" s="10" t="s">
        <v>126</v>
      </c>
      <c r="I5" s="8" t="s">
        <v>58</v>
      </c>
      <c r="J5" s="8" t="s">
        <v>59</v>
      </c>
      <c r="K5" s="9" t="s">
        <v>60</v>
      </c>
      <c r="L5" s="9" t="s">
        <v>61</v>
      </c>
      <c r="M5" s="9">
        <v>8</v>
      </c>
      <c r="N5" s="8" t="s">
        <v>62</v>
      </c>
      <c r="O5" s="9" t="s">
        <v>63</v>
      </c>
      <c r="P5" s="8">
        <v>3.75</v>
      </c>
      <c r="Q5" s="8">
        <v>1.016</v>
      </c>
      <c r="R5" s="8"/>
      <c r="S5" s="8"/>
      <c r="T5" s="8"/>
      <c r="U5" s="8"/>
      <c r="V5" s="8"/>
      <c r="W5" s="9">
        <v>8</v>
      </c>
      <c r="X5" s="9" t="s">
        <v>64</v>
      </c>
      <c r="Y5" s="9" t="s">
        <v>65</v>
      </c>
      <c r="Z5" s="8" t="s">
        <v>66</v>
      </c>
      <c r="AA5" s="9">
        <v>0</v>
      </c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1">
        <f t="shared" ref="AU5:AU13" si="0">P5*Q5*1.09/0.715</f>
        <v>5.8082517482517497</v>
      </c>
      <c r="AV5" s="8"/>
      <c r="AW5" s="9" t="s">
        <v>52</v>
      </c>
      <c r="AX5" s="8"/>
      <c r="AY5" s="12">
        <v>45098</v>
      </c>
      <c r="AZ5" s="8"/>
    </row>
    <row r="6" spans="1:52" s="2" customFormat="1" ht="41.25" customHeight="1" x14ac:dyDescent="0.2">
      <c r="A6" s="8">
        <v>3</v>
      </c>
      <c r="B6" s="9" t="s">
        <v>53</v>
      </c>
      <c r="C6" s="9" t="s">
        <v>133</v>
      </c>
      <c r="D6" s="9" t="s">
        <v>54</v>
      </c>
      <c r="E6" s="9" t="s">
        <v>68</v>
      </c>
      <c r="F6" s="8" t="s">
        <v>56</v>
      </c>
      <c r="G6" s="6" t="s">
        <v>136</v>
      </c>
      <c r="H6" s="10" t="s">
        <v>69</v>
      </c>
      <c r="I6" s="8" t="s">
        <v>58</v>
      </c>
      <c r="J6" s="8" t="s">
        <v>59</v>
      </c>
      <c r="K6" s="9" t="s">
        <v>60</v>
      </c>
      <c r="L6" s="9" t="s">
        <v>61</v>
      </c>
      <c r="M6" s="9">
        <v>8</v>
      </c>
      <c r="N6" s="8" t="s">
        <v>62</v>
      </c>
      <c r="O6" s="9" t="s">
        <v>63</v>
      </c>
      <c r="P6" s="8">
        <v>3.5</v>
      </c>
      <c r="Q6" s="8">
        <v>1.016</v>
      </c>
      <c r="R6" s="8"/>
      <c r="S6" s="8"/>
      <c r="T6" s="8"/>
      <c r="U6" s="8"/>
      <c r="V6" s="8"/>
      <c r="W6" s="8">
        <v>8</v>
      </c>
      <c r="X6" s="9" t="s">
        <v>64</v>
      </c>
      <c r="Y6" s="9" t="s">
        <v>65</v>
      </c>
      <c r="Z6" s="8" t="s">
        <v>66</v>
      </c>
      <c r="AA6" s="8">
        <v>0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11">
        <f t="shared" si="0"/>
        <v>5.4210349650349654</v>
      </c>
      <c r="AV6" s="8"/>
      <c r="AW6" s="9" t="s">
        <v>52</v>
      </c>
      <c r="AX6" s="8"/>
      <c r="AY6" s="12">
        <v>45098</v>
      </c>
      <c r="AZ6" s="8"/>
    </row>
    <row r="7" spans="1:52" s="2" customFormat="1" ht="41.25" customHeight="1" x14ac:dyDescent="0.2">
      <c r="A7" s="8">
        <v>4</v>
      </c>
      <c r="B7" s="9" t="s">
        <v>53</v>
      </c>
      <c r="C7" s="9" t="s">
        <v>133</v>
      </c>
      <c r="D7" s="9" t="s">
        <v>54</v>
      </c>
      <c r="E7" s="9" t="s">
        <v>70</v>
      </c>
      <c r="F7" s="8" t="s">
        <v>56</v>
      </c>
      <c r="G7" s="6" t="s">
        <v>137</v>
      </c>
      <c r="H7" s="10" t="s">
        <v>69</v>
      </c>
      <c r="I7" s="8" t="s">
        <v>58</v>
      </c>
      <c r="J7" s="8" t="s">
        <v>59</v>
      </c>
      <c r="K7" s="9" t="s">
        <v>60</v>
      </c>
      <c r="L7" s="9" t="s">
        <v>61</v>
      </c>
      <c r="M7" s="9">
        <v>8</v>
      </c>
      <c r="N7" s="8" t="s">
        <v>62</v>
      </c>
      <c r="O7" s="9" t="s">
        <v>63</v>
      </c>
      <c r="P7" s="8">
        <v>3.5</v>
      </c>
      <c r="Q7" s="8">
        <v>1.016</v>
      </c>
      <c r="R7" s="8"/>
      <c r="S7" s="8"/>
      <c r="T7" s="8"/>
      <c r="U7" s="8"/>
      <c r="V7" s="8"/>
      <c r="W7" s="9">
        <v>8</v>
      </c>
      <c r="X7" s="9" t="s">
        <v>64</v>
      </c>
      <c r="Y7" s="9" t="s">
        <v>65</v>
      </c>
      <c r="Z7" s="8" t="s">
        <v>66</v>
      </c>
      <c r="AA7" s="9">
        <v>0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11">
        <f t="shared" si="0"/>
        <v>5.4210349650349654</v>
      </c>
      <c r="AV7" s="8"/>
      <c r="AW7" s="9" t="s">
        <v>52</v>
      </c>
      <c r="AX7" s="8"/>
      <c r="AY7" s="12">
        <v>45098</v>
      </c>
      <c r="AZ7" s="8"/>
    </row>
    <row r="8" spans="1:52" s="2" customFormat="1" ht="41.25" customHeight="1" x14ac:dyDescent="0.2">
      <c r="A8" s="8">
        <v>5</v>
      </c>
      <c r="B8" s="9" t="s">
        <v>53</v>
      </c>
      <c r="C8" s="9" t="s">
        <v>133</v>
      </c>
      <c r="D8" s="9" t="s">
        <v>54</v>
      </c>
      <c r="E8" s="9" t="s">
        <v>71</v>
      </c>
      <c r="F8" s="8" t="s">
        <v>56</v>
      </c>
      <c r="G8" s="6" t="s">
        <v>138</v>
      </c>
      <c r="H8" s="10" t="s">
        <v>57</v>
      </c>
      <c r="I8" s="8" t="s">
        <v>58</v>
      </c>
      <c r="J8" s="8" t="s">
        <v>59</v>
      </c>
      <c r="K8" s="9" t="s">
        <v>60</v>
      </c>
      <c r="L8" s="9" t="s">
        <v>61</v>
      </c>
      <c r="M8" s="9">
        <v>8</v>
      </c>
      <c r="N8" s="8" t="s">
        <v>62</v>
      </c>
      <c r="O8" s="9" t="s">
        <v>63</v>
      </c>
      <c r="P8" s="8">
        <v>3.5</v>
      </c>
      <c r="Q8" s="8">
        <v>1.016</v>
      </c>
      <c r="R8" s="8"/>
      <c r="S8" s="8"/>
      <c r="T8" s="8"/>
      <c r="U8" s="8"/>
      <c r="V8" s="8"/>
      <c r="W8" s="8">
        <v>8</v>
      </c>
      <c r="X8" s="9" t="s">
        <v>72</v>
      </c>
      <c r="Y8" s="9" t="s">
        <v>65</v>
      </c>
      <c r="Z8" s="8" t="s">
        <v>66</v>
      </c>
      <c r="AA8" s="8">
        <v>0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1">
        <f t="shared" si="0"/>
        <v>5.4210349650349654</v>
      </c>
      <c r="AV8" s="8"/>
      <c r="AW8" s="9" t="s">
        <v>52</v>
      </c>
      <c r="AX8" s="8"/>
      <c r="AY8" s="12">
        <v>45098</v>
      </c>
      <c r="AZ8" s="8"/>
    </row>
    <row r="9" spans="1:52" s="2" customFormat="1" ht="41.25" customHeight="1" x14ac:dyDescent="0.2">
      <c r="A9" s="8">
        <v>6</v>
      </c>
      <c r="B9" s="9" t="s">
        <v>53</v>
      </c>
      <c r="C9" s="9" t="s">
        <v>133</v>
      </c>
      <c r="D9" s="9" t="s">
        <v>54</v>
      </c>
      <c r="E9" s="9" t="s">
        <v>73</v>
      </c>
      <c r="F9" s="8" t="s">
        <v>56</v>
      </c>
      <c r="G9" s="6" t="s">
        <v>139</v>
      </c>
      <c r="H9" s="10" t="s">
        <v>127</v>
      </c>
      <c r="I9" s="8" t="s">
        <v>58</v>
      </c>
      <c r="J9" s="8" t="s">
        <v>59</v>
      </c>
      <c r="K9" s="9" t="s">
        <v>74</v>
      </c>
      <c r="L9" s="9" t="s">
        <v>61</v>
      </c>
      <c r="M9" s="9">
        <v>8</v>
      </c>
      <c r="N9" s="8" t="s">
        <v>62</v>
      </c>
      <c r="O9" s="9" t="s">
        <v>63</v>
      </c>
      <c r="P9" s="8">
        <v>3.75</v>
      </c>
      <c r="Q9" s="8">
        <v>1.016</v>
      </c>
      <c r="R9" s="8"/>
      <c r="S9" s="8"/>
      <c r="T9" s="8"/>
      <c r="U9" s="8"/>
      <c r="V9" s="8"/>
      <c r="W9" s="9">
        <v>8</v>
      </c>
      <c r="X9" s="9" t="s">
        <v>72</v>
      </c>
      <c r="Y9" s="9" t="s">
        <v>65</v>
      </c>
      <c r="Z9" s="8" t="s">
        <v>66</v>
      </c>
      <c r="AA9" s="9">
        <v>0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11">
        <f t="shared" si="0"/>
        <v>5.8082517482517497</v>
      </c>
      <c r="AV9" s="8"/>
      <c r="AW9" s="9" t="s">
        <v>52</v>
      </c>
      <c r="AX9" s="8"/>
      <c r="AY9" s="12">
        <v>45098</v>
      </c>
      <c r="AZ9" s="8"/>
    </row>
    <row r="10" spans="1:52" s="2" customFormat="1" ht="41.25" customHeight="1" x14ac:dyDescent="0.2">
      <c r="A10" s="8">
        <v>7</v>
      </c>
      <c r="B10" s="9" t="s">
        <v>53</v>
      </c>
      <c r="C10" s="9" t="s">
        <v>133</v>
      </c>
      <c r="D10" s="9" t="s">
        <v>54</v>
      </c>
      <c r="E10" s="9" t="s">
        <v>75</v>
      </c>
      <c r="F10" s="8" t="s">
        <v>56</v>
      </c>
      <c r="G10" s="6" t="s">
        <v>140</v>
      </c>
      <c r="H10" s="10" t="s">
        <v>127</v>
      </c>
      <c r="I10" s="8" t="s">
        <v>58</v>
      </c>
      <c r="J10" s="8" t="s">
        <v>59</v>
      </c>
      <c r="K10" s="9" t="s">
        <v>74</v>
      </c>
      <c r="L10" s="9" t="s">
        <v>61</v>
      </c>
      <c r="M10" s="9">
        <v>8</v>
      </c>
      <c r="N10" s="8" t="s">
        <v>62</v>
      </c>
      <c r="O10" s="9" t="s">
        <v>63</v>
      </c>
      <c r="P10" s="8">
        <v>3.75</v>
      </c>
      <c r="Q10" s="8">
        <v>1.016</v>
      </c>
      <c r="R10" s="8"/>
      <c r="S10" s="8"/>
      <c r="T10" s="8"/>
      <c r="U10" s="8"/>
      <c r="V10" s="8"/>
      <c r="W10" s="8">
        <v>8</v>
      </c>
      <c r="X10" s="9" t="s">
        <v>72</v>
      </c>
      <c r="Y10" s="9" t="s">
        <v>65</v>
      </c>
      <c r="Z10" s="8" t="s">
        <v>66</v>
      </c>
      <c r="AA10" s="8">
        <v>0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1">
        <f t="shared" si="0"/>
        <v>5.8082517482517497</v>
      </c>
      <c r="AV10" s="8"/>
      <c r="AW10" s="9" t="s">
        <v>52</v>
      </c>
      <c r="AX10" s="8"/>
      <c r="AY10" s="12">
        <v>45098</v>
      </c>
      <c r="AZ10" s="8"/>
    </row>
    <row r="11" spans="1:52" s="2" customFormat="1" ht="41.25" customHeight="1" x14ac:dyDescent="0.2">
      <c r="A11" s="8">
        <v>8</v>
      </c>
      <c r="B11" s="9" t="s">
        <v>53</v>
      </c>
      <c r="C11" s="9" t="s">
        <v>133</v>
      </c>
      <c r="D11" s="9" t="s">
        <v>54</v>
      </c>
      <c r="E11" s="9" t="s">
        <v>76</v>
      </c>
      <c r="F11" s="8" t="s">
        <v>56</v>
      </c>
      <c r="G11" s="6" t="s">
        <v>141</v>
      </c>
      <c r="H11" s="10" t="s">
        <v>57</v>
      </c>
      <c r="I11" s="8" t="s">
        <v>58</v>
      </c>
      <c r="J11" s="8" t="s">
        <v>59</v>
      </c>
      <c r="K11" s="9" t="s">
        <v>74</v>
      </c>
      <c r="L11" s="9" t="s">
        <v>61</v>
      </c>
      <c r="M11" s="9">
        <v>8</v>
      </c>
      <c r="N11" s="8" t="s">
        <v>62</v>
      </c>
      <c r="O11" s="9" t="s">
        <v>63</v>
      </c>
      <c r="P11" s="8">
        <v>3.5</v>
      </c>
      <c r="Q11" s="8">
        <v>1.016</v>
      </c>
      <c r="R11" s="8"/>
      <c r="S11" s="8"/>
      <c r="T11" s="8" t="s">
        <v>77</v>
      </c>
      <c r="U11" s="8"/>
      <c r="V11" s="8"/>
      <c r="W11" s="9">
        <v>8</v>
      </c>
      <c r="X11" s="9" t="s">
        <v>72</v>
      </c>
      <c r="Y11" s="9" t="s">
        <v>65</v>
      </c>
      <c r="Z11" s="8" t="s">
        <v>66</v>
      </c>
      <c r="AA11" s="9">
        <v>0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11">
        <f t="shared" si="0"/>
        <v>5.4210349650349654</v>
      </c>
      <c r="AV11" s="8"/>
      <c r="AW11" s="9" t="s">
        <v>52</v>
      </c>
      <c r="AX11" s="8"/>
      <c r="AY11" s="12">
        <v>45098</v>
      </c>
      <c r="AZ11" s="8"/>
    </row>
    <row r="12" spans="1:52" s="2" customFormat="1" ht="41.25" customHeight="1" x14ac:dyDescent="0.2">
      <c r="A12" s="8">
        <v>9</v>
      </c>
      <c r="B12" s="9" t="s">
        <v>53</v>
      </c>
      <c r="C12" s="9" t="s">
        <v>133</v>
      </c>
      <c r="D12" s="9" t="s">
        <v>54</v>
      </c>
      <c r="E12" s="9" t="s">
        <v>78</v>
      </c>
      <c r="F12" s="8" t="s">
        <v>56</v>
      </c>
      <c r="G12" s="6" t="s">
        <v>142</v>
      </c>
      <c r="H12" s="10" t="s">
        <v>57</v>
      </c>
      <c r="I12" s="8" t="s">
        <v>58</v>
      </c>
      <c r="J12" s="8" t="s">
        <v>59</v>
      </c>
      <c r="K12" s="9" t="s">
        <v>74</v>
      </c>
      <c r="L12" s="9" t="s">
        <v>61</v>
      </c>
      <c r="M12" s="9">
        <v>8</v>
      </c>
      <c r="N12" s="8" t="s">
        <v>62</v>
      </c>
      <c r="O12" s="9" t="s">
        <v>63</v>
      </c>
      <c r="P12" s="8">
        <v>3.5</v>
      </c>
      <c r="Q12" s="8">
        <v>1.016</v>
      </c>
      <c r="R12" s="8"/>
      <c r="S12" s="8"/>
      <c r="T12" s="8"/>
      <c r="U12" s="8"/>
      <c r="V12" s="8"/>
      <c r="W12" s="8">
        <v>8</v>
      </c>
      <c r="X12" s="9" t="s">
        <v>72</v>
      </c>
      <c r="Y12" s="9" t="s">
        <v>65</v>
      </c>
      <c r="Z12" s="8" t="s">
        <v>66</v>
      </c>
      <c r="AA12" s="8">
        <v>0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1">
        <f t="shared" si="0"/>
        <v>5.4210349650349654</v>
      </c>
      <c r="AV12" s="8"/>
      <c r="AW12" s="9" t="s">
        <v>52</v>
      </c>
      <c r="AX12" s="8"/>
      <c r="AY12" s="12">
        <v>45098</v>
      </c>
      <c r="AZ12" s="8"/>
    </row>
    <row r="13" spans="1:52" s="2" customFormat="1" ht="41.25" customHeight="1" x14ac:dyDescent="0.2">
      <c r="A13" s="8">
        <v>10</v>
      </c>
      <c r="B13" s="9" t="s">
        <v>53</v>
      </c>
      <c r="C13" s="9" t="s">
        <v>133</v>
      </c>
      <c r="D13" s="9" t="s">
        <v>54</v>
      </c>
      <c r="E13" s="9" t="s">
        <v>79</v>
      </c>
      <c r="F13" s="8" t="s">
        <v>56</v>
      </c>
      <c r="G13" s="6" t="s">
        <v>143</v>
      </c>
      <c r="H13" s="10" t="s">
        <v>57</v>
      </c>
      <c r="I13" s="8" t="s">
        <v>58</v>
      </c>
      <c r="J13" s="8" t="s">
        <v>59</v>
      </c>
      <c r="K13" s="9" t="s">
        <v>74</v>
      </c>
      <c r="L13" s="9" t="s">
        <v>61</v>
      </c>
      <c r="M13" s="9">
        <v>8</v>
      </c>
      <c r="N13" s="8" t="s">
        <v>62</v>
      </c>
      <c r="O13" s="9" t="s">
        <v>63</v>
      </c>
      <c r="P13" s="8">
        <v>3.5</v>
      </c>
      <c r="Q13" s="8">
        <v>1.016</v>
      </c>
      <c r="R13" s="8"/>
      <c r="S13" s="8"/>
      <c r="T13" s="8"/>
      <c r="U13" s="8"/>
      <c r="V13" s="8"/>
      <c r="W13" s="9">
        <v>8</v>
      </c>
      <c r="X13" s="9" t="s">
        <v>72</v>
      </c>
      <c r="Y13" s="9" t="s">
        <v>65</v>
      </c>
      <c r="Z13" s="8" t="s">
        <v>66</v>
      </c>
      <c r="AA13" s="9">
        <v>0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11">
        <f t="shared" si="0"/>
        <v>5.4210349650349654</v>
      </c>
      <c r="AV13" s="8"/>
      <c r="AW13" s="9" t="s">
        <v>52</v>
      </c>
      <c r="AX13" s="8"/>
      <c r="AY13" s="12">
        <v>45098</v>
      </c>
      <c r="AZ13" s="8"/>
    </row>
    <row r="14" spans="1:52" s="2" customFormat="1" ht="41.25" customHeight="1" x14ac:dyDescent="0.2">
      <c r="A14" s="8">
        <v>11</v>
      </c>
      <c r="B14" s="9" t="s">
        <v>53</v>
      </c>
      <c r="C14" s="9" t="s">
        <v>133</v>
      </c>
      <c r="D14" s="9" t="s">
        <v>80</v>
      </c>
      <c r="E14" s="9" t="s">
        <v>81</v>
      </c>
      <c r="F14" s="8" t="s">
        <v>56</v>
      </c>
      <c r="G14" s="6" t="s">
        <v>82</v>
      </c>
      <c r="H14" s="10" t="s">
        <v>57</v>
      </c>
      <c r="I14" s="8" t="s">
        <v>58</v>
      </c>
      <c r="J14" s="8" t="s">
        <v>59</v>
      </c>
      <c r="K14" s="9" t="s">
        <v>74</v>
      </c>
      <c r="L14" s="9" t="s">
        <v>61</v>
      </c>
      <c r="M14" s="9">
        <v>4</v>
      </c>
      <c r="N14" s="8" t="s">
        <v>83</v>
      </c>
      <c r="O14" s="9" t="s">
        <v>63</v>
      </c>
      <c r="P14" s="8">
        <v>6</v>
      </c>
      <c r="Q14" s="8">
        <v>0.83599999999999997</v>
      </c>
      <c r="R14" s="8"/>
      <c r="S14" s="8"/>
      <c r="T14" s="8"/>
      <c r="U14" s="8"/>
      <c r="V14" s="8"/>
      <c r="W14" s="9">
        <v>8</v>
      </c>
      <c r="X14" s="9" t="s">
        <v>84</v>
      </c>
      <c r="Y14" s="9" t="s">
        <v>65</v>
      </c>
      <c r="Z14" s="8" t="s">
        <v>85</v>
      </c>
      <c r="AA14" s="9">
        <v>0.71699999999999997</v>
      </c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1">
        <f>(P14*Q14+AA14)*1.09/0.65</f>
        <v>9.6137999999999995</v>
      </c>
      <c r="AV14" s="8"/>
      <c r="AW14" s="9" t="s">
        <v>52</v>
      </c>
      <c r="AX14" s="8"/>
      <c r="AY14" s="12">
        <v>45098</v>
      </c>
      <c r="AZ14" s="8"/>
    </row>
    <row r="15" spans="1:52" s="2" customFormat="1" ht="41.25" customHeight="1" x14ac:dyDescent="0.2">
      <c r="A15" s="8">
        <v>12</v>
      </c>
      <c r="B15" s="9" t="s">
        <v>53</v>
      </c>
      <c r="C15" s="9" t="s">
        <v>133</v>
      </c>
      <c r="D15" s="9" t="s">
        <v>80</v>
      </c>
      <c r="E15" s="9" t="s">
        <v>86</v>
      </c>
      <c r="F15" s="8" t="s">
        <v>56</v>
      </c>
      <c r="G15" s="6" t="s">
        <v>87</v>
      </c>
      <c r="H15" s="10" t="s">
        <v>57</v>
      </c>
      <c r="I15" s="8" t="s">
        <v>58</v>
      </c>
      <c r="J15" s="8" t="s">
        <v>59</v>
      </c>
      <c r="K15" s="9" t="s">
        <v>74</v>
      </c>
      <c r="L15" s="9" t="s">
        <v>61</v>
      </c>
      <c r="M15" s="9">
        <v>4</v>
      </c>
      <c r="N15" s="8" t="s">
        <v>83</v>
      </c>
      <c r="O15" s="9" t="s">
        <v>63</v>
      </c>
      <c r="P15" s="8">
        <v>6</v>
      </c>
      <c r="Q15" s="8">
        <v>0.83599999999999997</v>
      </c>
      <c r="R15" s="8"/>
      <c r="S15" s="8"/>
      <c r="T15" s="8"/>
      <c r="U15" s="8"/>
      <c r="V15" s="8"/>
      <c r="W15" s="9">
        <v>8</v>
      </c>
      <c r="X15" s="9" t="s">
        <v>84</v>
      </c>
      <c r="Y15" s="9" t="s">
        <v>65</v>
      </c>
      <c r="Z15" s="8" t="s">
        <v>85</v>
      </c>
      <c r="AA15" s="9">
        <v>0.71699999999999997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11">
        <f t="shared" ref="AU15:AU33" si="1">(P15*Q15+AA15)*1.09/0.65</f>
        <v>9.6137999999999995</v>
      </c>
      <c r="AV15" s="8"/>
      <c r="AW15" s="9" t="s">
        <v>52</v>
      </c>
      <c r="AX15" s="8"/>
      <c r="AY15" s="12">
        <v>45098</v>
      </c>
      <c r="AZ15" s="8"/>
    </row>
    <row r="16" spans="1:52" s="2" customFormat="1" ht="41.25" customHeight="1" x14ac:dyDescent="0.2">
      <c r="A16" s="8">
        <v>13</v>
      </c>
      <c r="B16" s="9" t="s">
        <v>53</v>
      </c>
      <c r="C16" s="9" t="s">
        <v>133</v>
      </c>
      <c r="D16" s="9" t="s">
        <v>80</v>
      </c>
      <c r="E16" s="9" t="s">
        <v>88</v>
      </c>
      <c r="F16" s="8" t="s">
        <v>56</v>
      </c>
      <c r="G16" s="6" t="s">
        <v>89</v>
      </c>
      <c r="H16" s="10" t="s">
        <v>90</v>
      </c>
      <c r="I16" s="8" t="s">
        <v>58</v>
      </c>
      <c r="J16" s="8" t="s">
        <v>59</v>
      </c>
      <c r="K16" s="9" t="s">
        <v>74</v>
      </c>
      <c r="L16" s="9" t="s">
        <v>61</v>
      </c>
      <c r="M16" s="9">
        <v>4</v>
      </c>
      <c r="N16" s="8" t="s">
        <v>83</v>
      </c>
      <c r="O16" s="9" t="s">
        <v>63</v>
      </c>
      <c r="P16" s="8">
        <v>5.5</v>
      </c>
      <c r="Q16" s="8">
        <v>0.83599999999999997</v>
      </c>
      <c r="R16" s="8"/>
      <c r="S16" s="8"/>
      <c r="T16" s="8"/>
      <c r="U16" s="8"/>
      <c r="V16" s="8"/>
      <c r="W16" s="9">
        <v>8</v>
      </c>
      <c r="X16" s="9" t="s">
        <v>84</v>
      </c>
      <c r="Y16" s="9" t="s">
        <v>65</v>
      </c>
      <c r="Z16" s="8" t="s">
        <v>85</v>
      </c>
      <c r="AA16" s="9">
        <v>0.71699999999999997</v>
      </c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1">
        <f t="shared" si="1"/>
        <v>8.9128461538461536</v>
      </c>
      <c r="AV16" s="8"/>
      <c r="AW16" s="9" t="s">
        <v>52</v>
      </c>
      <c r="AX16" s="8"/>
      <c r="AY16" s="12">
        <v>45098</v>
      </c>
      <c r="AZ16" s="8"/>
    </row>
    <row r="17" spans="1:52" s="2" customFormat="1" ht="41.25" customHeight="1" x14ac:dyDescent="0.2">
      <c r="A17" s="8">
        <v>14</v>
      </c>
      <c r="B17" s="9" t="s">
        <v>53</v>
      </c>
      <c r="C17" s="9" t="s">
        <v>133</v>
      </c>
      <c r="D17" s="9" t="s">
        <v>80</v>
      </c>
      <c r="E17" s="9" t="s">
        <v>91</v>
      </c>
      <c r="F17" s="8" t="s">
        <v>56</v>
      </c>
      <c r="G17" s="6" t="s">
        <v>92</v>
      </c>
      <c r="H17" s="10" t="s">
        <v>90</v>
      </c>
      <c r="I17" s="8" t="s">
        <v>58</v>
      </c>
      <c r="J17" s="8" t="s">
        <v>59</v>
      </c>
      <c r="K17" s="9" t="s">
        <v>74</v>
      </c>
      <c r="L17" s="9" t="s">
        <v>61</v>
      </c>
      <c r="M17" s="9">
        <v>4</v>
      </c>
      <c r="N17" s="8" t="s">
        <v>83</v>
      </c>
      <c r="O17" s="9" t="s">
        <v>63</v>
      </c>
      <c r="P17" s="8">
        <v>5.5</v>
      </c>
      <c r="Q17" s="8">
        <v>0.83599999999999997</v>
      </c>
      <c r="R17" s="8"/>
      <c r="S17" s="8"/>
      <c r="T17" s="8"/>
      <c r="U17" s="8"/>
      <c r="V17" s="8"/>
      <c r="W17" s="9">
        <v>8</v>
      </c>
      <c r="X17" s="9" t="s">
        <v>84</v>
      </c>
      <c r="Y17" s="9" t="s">
        <v>65</v>
      </c>
      <c r="Z17" s="8" t="s">
        <v>85</v>
      </c>
      <c r="AA17" s="9">
        <v>0.71699999999999997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1">
        <f t="shared" si="1"/>
        <v>8.9128461538461536</v>
      </c>
      <c r="AV17" s="8"/>
      <c r="AW17" s="9" t="s">
        <v>52</v>
      </c>
      <c r="AX17" s="8"/>
      <c r="AY17" s="12">
        <v>45098</v>
      </c>
      <c r="AZ17" s="8"/>
    </row>
    <row r="18" spans="1:52" s="2" customFormat="1" ht="53.25" customHeight="1" x14ac:dyDescent="0.2">
      <c r="A18" s="8">
        <v>15</v>
      </c>
      <c r="B18" s="9" t="s">
        <v>53</v>
      </c>
      <c r="C18" s="9" t="s">
        <v>133</v>
      </c>
      <c r="D18" s="9" t="s">
        <v>80</v>
      </c>
      <c r="E18" s="9" t="s">
        <v>93</v>
      </c>
      <c r="F18" s="8" t="s">
        <v>56</v>
      </c>
      <c r="G18" s="6" t="s">
        <v>94</v>
      </c>
      <c r="H18" s="10" t="s">
        <v>90</v>
      </c>
      <c r="I18" s="8" t="s">
        <v>58</v>
      </c>
      <c r="J18" s="8" t="s">
        <v>59</v>
      </c>
      <c r="K18" s="9" t="s">
        <v>74</v>
      </c>
      <c r="L18" s="9" t="s">
        <v>61</v>
      </c>
      <c r="M18" s="9">
        <v>4</v>
      </c>
      <c r="N18" s="8" t="s">
        <v>83</v>
      </c>
      <c r="O18" s="9" t="s">
        <v>63</v>
      </c>
      <c r="P18" s="8">
        <v>5.5</v>
      </c>
      <c r="Q18" s="8">
        <v>0.83599999999999997</v>
      </c>
      <c r="R18" s="8"/>
      <c r="S18" s="8"/>
      <c r="T18" s="8"/>
      <c r="U18" s="8"/>
      <c r="V18" s="8"/>
      <c r="W18" s="9">
        <v>8</v>
      </c>
      <c r="X18" s="9" t="s">
        <v>84</v>
      </c>
      <c r="Y18" s="9" t="s">
        <v>65</v>
      </c>
      <c r="Z18" s="8" t="s">
        <v>85</v>
      </c>
      <c r="AA18" s="9">
        <v>0.71699999999999997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11">
        <f t="shared" si="1"/>
        <v>8.9128461538461536</v>
      </c>
      <c r="AV18" s="8"/>
      <c r="AW18" s="9" t="s">
        <v>52</v>
      </c>
      <c r="AX18" s="8"/>
      <c r="AY18" s="12">
        <v>45098</v>
      </c>
      <c r="AZ18" s="8"/>
    </row>
    <row r="19" spans="1:52" s="2" customFormat="1" ht="53.25" customHeight="1" x14ac:dyDescent="0.2">
      <c r="A19" s="8">
        <v>16</v>
      </c>
      <c r="B19" s="9" t="s">
        <v>53</v>
      </c>
      <c r="C19" s="9" t="s">
        <v>133</v>
      </c>
      <c r="D19" s="9" t="s">
        <v>80</v>
      </c>
      <c r="E19" s="9" t="s">
        <v>95</v>
      </c>
      <c r="F19" s="8" t="s">
        <v>56</v>
      </c>
      <c r="G19" s="6" t="s">
        <v>96</v>
      </c>
      <c r="H19" s="13" t="s">
        <v>57</v>
      </c>
      <c r="I19" s="8" t="s">
        <v>58</v>
      </c>
      <c r="J19" s="8" t="s">
        <v>59</v>
      </c>
      <c r="K19" s="9" t="s">
        <v>74</v>
      </c>
      <c r="L19" s="9" t="s">
        <v>61</v>
      </c>
      <c r="M19" s="9">
        <v>4</v>
      </c>
      <c r="N19" s="8" t="s">
        <v>83</v>
      </c>
      <c r="O19" s="9" t="s">
        <v>63</v>
      </c>
      <c r="P19" s="8">
        <v>6</v>
      </c>
      <c r="Q19" s="8">
        <v>0.83599999999999997</v>
      </c>
      <c r="R19" s="8"/>
      <c r="S19" s="8"/>
      <c r="T19" s="8"/>
      <c r="U19" s="8"/>
      <c r="V19" s="8"/>
      <c r="W19" s="9">
        <v>8</v>
      </c>
      <c r="X19" s="9" t="s">
        <v>84</v>
      </c>
      <c r="Y19" s="9" t="s">
        <v>65</v>
      </c>
      <c r="Z19" s="8" t="s">
        <v>85</v>
      </c>
      <c r="AA19" s="9">
        <v>0.71699999999999997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11">
        <f t="shared" si="1"/>
        <v>9.6137999999999995</v>
      </c>
      <c r="AV19" s="8"/>
      <c r="AW19" s="9" t="s">
        <v>52</v>
      </c>
      <c r="AX19" s="8"/>
      <c r="AY19" s="12">
        <v>45098</v>
      </c>
      <c r="AZ19" s="8"/>
    </row>
    <row r="20" spans="1:52" s="3" customFormat="1" ht="53.25" customHeight="1" x14ac:dyDescent="0.2">
      <c r="A20" s="8">
        <v>17</v>
      </c>
      <c r="B20" s="9" t="s">
        <v>53</v>
      </c>
      <c r="C20" s="9" t="s">
        <v>133</v>
      </c>
      <c r="D20" s="9" t="s">
        <v>80</v>
      </c>
      <c r="E20" s="9" t="s">
        <v>97</v>
      </c>
      <c r="F20" s="8" t="s">
        <v>56</v>
      </c>
      <c r="G20" s="6" t="s">
        <v>98</v>
      </c>
      <c r="H20" s="10" t="s">
        <v>126</v>
      </c>
      <c r="I20" s="8" t="s">
        <v>58</v>
      </c>
      <c r="J20" s="8" t="s">
        <v>59</v>
      </c>
      <c r="K20" s="9" t="s">
        <v>74</v>
      </c>
      <c r="L20" s="9" t="s">
        <v>61</v>
      </c>
      <c r="M20" s="9">
        <v>4</v>
      </c>
      <c r="N20" s="8" t="s">
        <v>83</v>
      </c>
      <c r="O20" s="9" t="s">
        <v>63</v>
      </c>
      <c r="P20" s="8">
        <v>6</v>
      </c>
      <c r="Q20" s="8">
        <v>0.83599999999999997</v>
      </c>
      <c r="R20" s="8"/>
      <c r="S20" s="8"/>
      <c r="T20" s="8"/>
      <c r="U20" s="8"/>
      <c r="V20" s="8"/>
      <c r="W20" s="9">
        <v>8</v>
      </c>
      <c r="X20" s="9" t="s">
        <v>84</v>
      </c>
      <c r="Y20" s="9" t="s">
        <v>65</v>
      </c>
      <c r="Z20" s="8" t="s">
        <v>85</v>
      </c>
      <c r="AA20" s="9">
        <v>0.71699999999999997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1">
        <f t="shared" si="1"/>
        <v>9.6137999999999995</v>
      </c>
      <c r="AV20" s="8"/>
      <c r="AW20" s="9" t="s">
        <v>52</v>
      </c>
      <c r="AX20" s="8"/>
      <c r="AY20" s="12">
        <v>45098</v>
      </c>
      <c r="AZ20" s="8"/>
    </row>
    <row r="21" spans="1:52" s="3" customFormat="1" ht="53.25" customHeight="1" x14ac:dyDescent="0.2">
      <c r="A21" s="8">
        <v>18</v>
      </c>
      <c r="B21" s="9" t="s">
        <v>53</v>
      </c>
      <c r="C21" s="9" t="s">
        <v>133</v>
      </c>
      <c r="D21" s="9" t="s">
        <v>80</v>
      </c>
      <c r="E21" s="9" t="s">
        <v>99</v>
      </c>
      <c r="F21" s="8" t="s">
        <v>56</v>
      </c>
      <c r="G21" s="6" t="s">
        <v>100</v>
      </c>
      <c r="H21" s="10" t="s">
        <v>90</v>
      </c>
      <c r="I21" s="8" t="s">
        <v>58</v>
      </c>
      <c r="J21" s="8" t="s">
        <v>59</v>
      </c>
      <c r="K21" s="9" t="s">
        <v>74</v>
      </c>
      <c r="L21" s="9" t="s">
        <v>61</v>
      </c>
      <c r="M21" s="9">
        <v>4</v>
      </c>
      <c r="N21" s="8" t="s">
        <v>83</v>
      </c>
      <c r="O21" s="9" t="s">
        <v>63</v>
      </c>
      <c r="P21" s="8">
        <v>5.5</v>
      </c>
      <c r="Q21" s="8">
        <v>0.83599999999999997</v>
      </c>
      <c r="R21" s="8"/>
      <c r="S21" s="8"/>
      <c r="T21" s="8"/>
      <c r="U21" s="8"/>
      <c r="V21" s="8"/>
      <c r="W21" s="9">
        <v>8</v>
      </c>
      <c r="X21" s="9" t="s">
        <v>84</v>
      </c>
      <c r="Y21" s="9" t="s">
        <v>65</v>
      </c>
      <c r="Z21" s="8" t="s">
        <v>85</v>
      </c>
      <c r="AA21" s="9">
        <v>0.71699999999999997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11">
        <f t="shared" si="1"/>
        <v>8.9128461538461536</v>
      </c>
      <c r="AV21" s="8"/>
      <c r="AW21" s="9" t="s">
        <v>52</v>
      </c>
      <c r="AX21" s="8"/>
      <c r="AY21" s="12">
        <v>45098</v>
      </c>
      <c r="AZ21" s="8"/>
    </row>
    <row r="22" spans="1:52" s="3" customFormat="1" ht="53.25" customHeight="1" x14ac:dyDescent="0.2">
      <c r="A22" s="8">
        <v>19</v>
      </c>
      <c r="B22" s="9" t="s">
        <v>53</v>
      </c>
      <c r="C22" s="9" t="s">
        <v>133</v>
      </c>
      <c r="D22" s="9" t="s">
        <v>80</v>
      </c>
      <c r="E22" s="9" t="s">
        <v>101</v>
      </c>
      <c r="F22" s="8" t="s">
        <v>56</v>
      </c>
      <c r="G22" s="6" t="s">
        <v>102</v>
      </c>
      <c r="H22" s="10" t="s">
        <v>128</v>
      </c>
      <c r="I22" s="8" t="s">
        <v>58</v>
      </c>
      <c r="J22" s="8" t="s">
        <v>59</v>
      </c>
      <c r="K22" s="9" t="s">
        <v>74</v>
      </c>
      <c r="L22" s="9" t="s">
        <v>61</v>
      </c>
      <c r="M22" s="9">
        <v>4</v>
      </c>
      <c r="N22" s="8" t="s">
        <v>83</v>
      </c>
      <c r="O22" s="9" t="s">
        <v>63</v>
      </c>
      <c r="P22" s="8">
        <v>5.5</v>
      </c>
      <c r="Q22" s="8">
        <v>0.83599999999999997</v>
      </c>
      <c r="R22" s="8"/>
      <c r="S22" s="8"/>
      <c r="T22" s="8"/>
      <c r="U22" s="8"/>
      <c r="V22" s="8"/>
      <c r="W22" s="9">
        <v>8</v>
      </c>
      <c r="X22" s="9" t="s">
        <v>84</v>
      </c>
      <c r="Y22" s="9" t="s">
        <v>65</v>
      </c>
      <c r="Z22" s="8" t="s">
        <v>85</v>
      </c>
      <c r="AA22" s="9">
        <v>0.71699999999999997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11">
        <f t="shared" si="1"/>
        <v>8.9128461538461536</v>
      </c>
      <c r="AV22" s="8"/>
      <c r="AW22" s="9" t="s">
        <v>52</v>
      </c>
      <c r="AX22" s="8"/>
      <c r="AY22" s="12">
        <v>45098</v>
      </c>
      <c r="AZ22" s="8"/>
    </row>
    <row r="23" spans="1:52" s="3" customFormat="1" ht="53.25" customHeight="1" x14ac:dyDescent="0.2">
      <c r="A23" s="8">
        <v>20</v>
      </c>
      <c r="B23" s="9" t="s">
        <v>53</v>
      </c>
      <c r="C23" s="9" t="s">
        <v>133</v>
      </c>
      <c r="D23" s="9" t="s">
        <v>80</v>
      </c>
      <c r="E23" s="9" t="s">
        <v>103</v>
      </c>
      <c r="F23" s="8" t="s">
        <v>56</v>
      </c>
      <c r="G23" s="6" t="s">
        <v>104</v>
      </c>
      <c r="H23" s="10" t="s">
        <v>128</v>
      </c>
      <c r="I23" s="8" t="s">
        <v>58</v>
      </c>
      <c r="J23" s="8" t="s">
        <v>59</v>
      </c>
      <c r="K23" s="9" t="s">
        <v>74</v>
      </c>
      <c r="L23" s="9" t="s">
        <v>61</v>
      </c>
      <c r="M23" s="9">
        <v>4</v>
      </c>
      <c r="N23" s="8" t="s">
        <v>83</v>
      </c>
      <c r="O23" s="9" t="s">
        <v>63</v>
      </c>
      <c r="P23" s="8">
        <v>5.5</v>
      </c>
      <c r="Q23" s="8">
        <v>0.83599999999999997</v>
      </c>
      <c r="R23" s="8"/>
      <c r="S23" s="8"/>
      <c r="T23" s="8"/>
      <c r="U23" s="8"/>
      <c r="V23" s="8"/>
      <c r="W23" s="9">
        <v>8</v>
      </c>
      <c r="X23" s="9" t="s">
        <v>84</v>
      </c>
      <c r="Y23" s="9" t="s">
        <v>65</v>
      </c>
      <c r="Z23" s="8" t="s">
        <v>85</v>
      </c>
      <c r="AA23" s="9">
        <v>0.71699999999999997</v>
      </c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11">
        <f t="shared" si="1"/>
        <v>8.9128461538461536</v>
      </c>
      <c r="AV23" s="8"/>
      <c r="AW23" s="9" t="s">
        <v>52</v>
      </c>
      <c r="AX23" s="8"/>
      <c r="AY23" s="12">
        <v>45098</v>
      </c>
      <c r="AZ23" s="8"/>
    </row>
    <row r="24" spans="1:52" s="3" customFormat="1" ht="53.25" customHeight="1" x14ac:dyDescent="0.2">
      <c r="A24" s="8">
        <v>21</v>
      </c>
      <c r="B24" s="9" t="s">
        <v>53</v>
      </c>
      <c r="C24" s="9" t="s">
        <v>133</v>
      </c>
      <c r="D24" s="9" t="s">
        <v>80</v>
      </c>
      <c r="E24" s="9" t="s">
        <v>105</v>
      </c>
      <c r="F24" s="8" t="s">
        <v>56</v>
      </c>
      <c r="G24" s="6" t="s">
        <v>106</v>
      </c>
      <c r="H24" s="10" t="s">
        <v>69</v>
      </c>
      <c r="I24" s="8" t="s">
        <v>58</v>
      </c>
      <c r="J24" s="8" t="s">
        <v>59</v>
      </c>
      <c r="K24" s="9" t="s">
        <v>74</v>
      </c>
      <c r="L24" s="9" t="s">
        <v>61</v>
      </c>
      <c r="M24" s="9">
        <v>4</v>
      </c>
      <c r="N24" s="8" t="s">
        <v>130</v>
      </c>
      <c r="O24" s="9" t="s">
        <v>63</v>
      </c>
      <c r="P24" s="8">
        <v>6</v>
      </c>
      <c r="Q24" s="8">
        <v>0.83599999999999997</v>
      </c>
      <c r="R24" s="8"/>
      <c r="S24" s="8"/>
      <c r="T24" s="8"/>
      <c r="U24" s="8"/>
      <c r="V24" s="8"/>
      <c r="W24" s="9">
        <v>8</v>
      </c>
      <c r="X24" s="9" t="s">
        <v>84</v>
      </c>
      <c r="Y24" s="9" t="s">
        <v>65</v>
      </c>
      <c r="Z24" s="8" t="s">
        <v>85</v>
      </c>
      <c r="AA24" s="9">
        <v>0.71699999999999997</v>
      </c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11">
        <f t="shared" si="1"/>
        <v>9.6137999999999995</v>
      </c>
      <c r="AV24" s="8"/>
      <c r="AW24" s="9" t="s">
        <v>52</v>
      </c>
      <c r="AX24" s="8"/>
      <c r="AY24" s="12">
        <v>45098</v>
      </c>
      <c r="AZ24" s="8"/>
    </row>
    <row r="25" spans="1:52" s="3" customFormat="1" ht="53.25" customHeight="1" x14ac:dyDescent="0.2">
      <c r="A25" s="8">
        <v>22</v>
      </c>
      <c r="B25" s="9" t="s">
        <v>53</v>
      </c>
      <c r="C25" s="9" t="s">
        <v>133</v>
      </c>
      <c r="D25" s="9" t="s">
        <v>80</v>
      </c>
      <c r="E25" s="9" t="s">
        <v>107</v>
      </c>
      <c r="F25" s="8" t="s">
        <v>56</v>
      </c>
      <c r="G25" s="6" t="s">
        <v>108</v>
      </c>
      <c r="H25" s="10" t="s">
        <v>69</v>
      </c>
      <c r="I25" s="8" t="s">
        <v>58</v>
      </c>
      <c r="J25" s="8" t="s">
        <v>59</v>
      </c>
      <c r="K25" s="9" t="s">
        <v>74</v>
      </c>
      <c r="L25" s="9" t="s">
        <v>61</v>
      </c>
      <c r="M25" s="9">
        <v>4</v>
      </c>
      <c r="N25" s="8" t="s">
        <v>130</v>
      </c>
      <c r="O25" s="9" t="s">
        <v>63</v>
      </c>
      <c r="P25" s="8">
        <v>6</v>
      </c>
      <c r="Q25" s="8">
        <v>0.83599999999999997</v>
      </c>
      <c r="R25" s="8"/>
      <c r="S25" s="8"/>
      <c r="T25" s="8"/>
      <c r="U25" s="8"/>
      <c r="V25" s="8"/>
      <c r="W25" s="9">
        <v>8</v>
      </c>
      <c r="X25" s="9" t="s">
        <v>84</v>
      </c>
      <c r="Y25" s="9" t="s">
        <v>65</v>
      </c>
      <c r="Z25" s="8" t="s">
        <v>85</v>
      </c>
      <c r="AA25" s="9">
        <v>0.71699999999999997</v>
      </c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11">
        <f t="shared" si="1"/>
        <v>9.6137999999999995</v>
      </c>
      <c r="AV25" s="8"/>
      <c r="AW25" s="9" t="s">
        <v>52</v>
      </c>
      <c r="AX25" s="8"/>
      <c r="AY25" s="12">
        <v>45098</v>
      </c>
      <c r="AZ25" s="8"/>
    </row>
    <row r="26" spans="1:52" s="3" customFormat="1" ht="53.25" customHeight="1" x14ac:dyDescent="0.2">
      <c r="A26" s="8">
        <v>23</v>
      </c>
      <c r="B26" s="9" t="s">
        <v>53</v>
      </c>
      <c r="C26" s="9" t="s">
        <v>133</v>
      </c>
      <c r="D26" s="9" t="s">
        <v>80</v>
      </c>
      <c r="E26" s="9" t="s">
        <v>109</v>
      </c>
      <c r="F26" s="8" t="s">
        <v>56</v>
      </c>
      <c r="G26" s="6" t="s">
        <v>110</v>
      </c>
      <c r="H26" s="10" t="s">
        <v>129</v>
      </c>
      <c r="I26" s="8" t="s">
        <v>58</v>
      </c>
      <c r="J26" s="8" t="s">
        <v>59</v>
      </c>
      <c r="K26" s="9" t="s">
        <v>74</v>
      </c>
      <c r="L26" s="9" t="s">
        <v>61</v>
      </c>
      <c r="M26" s="9">
        <v>4</v>
      </c>
      <c r="N26" s="8" t="s">
        <v>130</v>
      </c>
      <c r="O26" s="9" t="s">
        <v>63</v>
      </c>
      <c r="P26" s="8">
        <v>4.5</v>
      </c>
      <c r="Q26" s="8">
        <v>0.83599999999999997</v>
      </c>
      <c r="R26" s="8"/>
      <c r="S26" s="8"/>
      <c r="T26" s="8"/>
      <c r="U26" s="8"/>
      <c r="V26" s="8"/>
      <c r="W26" s="9">
        <v>8</v>
      </c>
      <c r="X26" s="9" t="s">
        <v>84</v>
      </c>
      <c r="Y26" s="9" t="s">
        <v>65</v>
      </c>
      <c r="Z26" s="8" t="s">
        <v>85</v>
      </c>
      <c r="AA26" s="9">
        <v>0.71699999999999997</v>
      </c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11">
        <f t="shared" si="1"/>
        <v>7.5109384615384629</v>
      </c>
      <c r="AV26" s="8"/>
      <c r="AW26" s="9" t="s">
        <v>52</v>
      </c>
      <c r="AX26" s="8"/>
      <c r="AY26" s="12">
        <v>45098</v>
      </c>
      <c r="AZ26" s="8"/>
    </row>
    <row r="27" spans="1:52" s="3" customFormat="1" ht="53.25" customHeight="1" x14ac:dyDescent="0.2">
      <c r="A27" s="8">
        <v>24</v>
      </c>
      <c r="B27" s="9" t="s">
        <v>53</v>
      </c>
      <c r="C27" s="9" t="s">
        <v>133</v>
      </c>
      <c r="D27" s="9" t="s">
        <v>80</v>
      </c>
      <c r="E27" s="9" t="s">
        <v>111</v>
      </c>
      <c r="F27" s="8" t="s">
        <v>56</v>
      </c>
      <c r="G27" s="6" t="s">
        <v>112</v>
      </c>
      <c r="H27" s="10" t="s">
        <v>129</v>
      </c>
      <c r="I27" s="8" t="s">
        <v>58</v>
      </c>
      <c r="J27" s="8" t="s">
        <v>59</v>
      </c>
      <c r="K27" s="9" t="s">
        <v>74</v>
      </c>
      <c r="L27" s="9" t="s">
        <v>61</v>
      </c>
      <c r="M27" s="9">
        <v>4</v>
      </c>
      <c r="N27" s="8" t="s">
        <v>130</v>
      </c>
      <c r="O27" s="9" t="s">
        <v>63</v>
      </c>
      <c r="P27" s="8">
        <v>4.5</v>
      </c>
      <c r="Q27" s="8">
        <v>0.83599999999999997</v>
      </c>
      <c r="R27" s="8"/>
      <c r="S27" s="8"/>
      <c r="T27" s="8"/>
      <c r="U27" s="8"/>
      <c r="V27" s="8"/>
      <c r="W27" s="9">
        <v>8</v>
      </c>
      <c r="X27" s="9" t="s">
        <v>84</v>
      </c>
      <c r="Y27" s="9" t="s">
        <v>65</v>
      </c>
      <c r="Z27" s="8" t="s">
        <v>85</v>
      </c>
      <c r="AA27" s="9">
        <v>0.71699999999999997</v>
      </c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11">
        <f t="shared" si="1"/>
        <v>7.5109384615384629</v>
      </c>
      <c r="AV27" s="8"/>
      <c r="AW27" s="9" t="s">
        <v>52</v>
      </c>
      <c r="AX27" s="8"/>
      <c r="AY27" s="12">
        <v>45098</v>
      </c>
      <c r="AZ27" s="8"/>
    </row>
    <row r="28" spans="1:52" ht="53.25" customHeight="1" x14ac:dyDescent="0.2">
      <c r="A28" s="8">
        <v>25</v>
      </c>
      <c r="B28" s="9" t="s">
        <v>53</v>
      </c>
      <c r="C28" s="9" t="s">
        <v>133</v>
      </c>
      <c r="D28" s="9" t="s">
        <v>80</v>
      </c>
      <c r="E28" s="9" t="s">
        <v>113</v>
      </c>
      <c r="F28" s="8" t="s">
        <v>56</v>
      </c>
      <c r="G28" s="6" t="s">
        <v>114</v>
      </c>
      <c r="H28" s="10" t="s">
        <v>129</v>
      </c>
      <c r="I28" s="8" t="s">
        <v>58</v>
      </c>
      <c r="J28" s="8" t="s">
        <v>59</v>
      </c>
      <c r="K28" s="9" t="s">
        <v>74</v>
      </c>
      <c r="L28" s="9" t="s">
        <v>61</v>
      </c>
      <c r="M28" s="9">
        <v>4</v>
      </c>
      <c r="N28" s="8" t="s">
        <v>130</v>
      </c>
      <c r="O28" s="9" t="s">
        <v>63</v>
      </c>
      <c r="P28" s="8">
        <v>4.5</v>
      </c>
      <c r="Q28" s="8">
        <v>0.83599999999999997</v>
      </c>
      <c r="R28" s="8"/>
      <c r="S28" s="8"/>
      <c r="T28" s="8"/>
      <c r="U28" s="8"/>
      <c r="V28" s="8"/>
      <c r="W28" s="9">
        <v>8</v>
      </c>
      <c r="X28" s="9" t="s">
        <v>84</v>
      </c>
      <c r="Y28" s="9" t="s">
        <v>65</v>
      </c>
      <c r="Z28" s="8" t="s">
        <v>85</v>
      </c>
      <c r="AA28" s="9">
        <v>0.71699999999999997</v>
      </c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11">
        <f t="shared" si="1"/>
        <v>7.5109384615384629</v>
      </c>
      <c r="AV28" s="8"/>
      <c r="AW28" s="9" t="s">
        <v>52</v>
      </c>
      <c r="AX28" s="8"/>
      <c r="AY28" s="12">
        <v>45098</v>
      </c>
      <c r="AZ28" s="8"/>
    </row>
    <row r="29" spans="1:52" ht="53.25" customHeight="1" x14ac:dyDescent="0.2">
      <c r="A29" s="8">
        <v>26</v>
      </c>
      <c r="B29" s="9" t="s">
        <v>53</v>
      </c>
      <c r="C29" s="9" t="s">
        <v>133</v>
      </c>
      <c r="D29" s="9" t="s">
        <v>80</v>
      </c>
      <c r="E29" s="9" t="s">
        <v>115</v>
      </c>
      <c r="F29" s="8" t="s">
        <v>56</v>
      </c>
      <c r="G29" s="6" t="s">
        <v>116</v>
      </c>
      <c r="H29" s="10" t="s">
        <v>69</v>
      </c>
      <c r="I29" s="8" t="s">
        <v>58</v>
      </c>
      <c r="J29" s="8" t="s">
        <v>59</v>
      </c>
      <c r="K29" s="9" t="s">
        <v>74</v>
      </c>
      <c r="L29" s="9" t="s">
        <v>61</v>
      </c>
      <c r="M29" s="9">
        <v>4</v>
      </c>
      <c r="N29" s="8">
        <v>70</v>
      </c>
      <c r="O29" s="9" t="s">
        <v>63</v>
      </c>
      <c r="P29" s="8">
        <v>6.5</v>
      </c>
      <c r="Q29" s="8">
        <v>0.83599999999999997</v>
      </c>
      <c r="R29" s="8"/>
      <c r="S29" s="8"/>
      <c r="T29" s="8"/>
      <c r="U29" s="8"/>
      <c r="V29" s="8"/>
      <c r="W29" s="9">
        <v>8</v>
      </c>
      <c r="X29" s="9" t="s">
        <v>84</v>
      </c>
      <c r="Y29" s="9" t="s">
        <v>65</v>
      </c>
      <c r="Z29" s="8" t="s">
        <v>85</v>
      </c>
      <c r="AA29" s="9">
        <v>0.71699999999999997</v>
      </c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11">
        <f t="shared" si="1"/>
        <v>10.314753846153847</v>
      </c>
      <c r="AV29" s="8"/>
      <c r="AW29" s="9" t="s">
        <v>52</v>
      </c>
      <c r="AX29" s="8"/>
      <c r="AY29" s="12">
        <v>45098</v>
      </c>
      <c r="AZ29" s="8"/>
    </row>
    <row r="30" spans="1:52" ht="53.25" customHeight="1" x14ac:dyDescent="0.2">
      <c r="A30" s="8">
        <v>27</v>
      </c>
      <c r="B30" s="9" t="s">
        <v>53</v>
      </c>
      <c r="C30" s="9" t="s">
        <v>133</v>
      </c>
      <c r="D30" s="9" t="s">
        <v>80</v>
      </c>
      <c r="E30" s="9" t="s">
        <v>117</v>
      </c>
      <c r="F30" s="8" t="s">
        <v>56</v>
      </c>
      <c r="G30" s="6" t="s">
        <v>118</v>
      </c>
      <c r="H30" s="10" t="s">
        <v>69</v>
      </c>
      <c r="I30" s="8" t="s">
        <v>58</v>
      </c>
      <c r="J30" s="8" t="s">
        <v>59</v>
      </c>
      <c r="K30" s="9" t="s">
        <v>74</v>
      </c>
      <c r="L30" s="9" t="s">
        <v>61</v>
      </c>
      <c r="M30" s="9">
        <v>4</v>
      </c>
      <c r="N30" s="8">
        <v>70</v>
      </c>
      <c r="O30" s="9" t="s">
        <v>63</v>
      </c>
      <c r="P30" s="8">
        <v>6.75</v>
      </c>
      <c r="Q30" s="8">
        <v>0.83599999999999997</v>
      </c>
      <c r="R30" s="8"/>
      <c r="S30" s="8"/>
      <c r="T30" s="8"/>
      <c r="U30" s="8"/>
      <c r="V30" s="8"/>
      <c r="W30" s="9">
        <v>8</v>
      </c>
      <c r="X30" s="9" t="s">
        <v>84</v>
      </c>
      <c r="Y30" s="9" t="s">
        <v>65</v>
      </c>
      <c r="Z30" s="8" t="s">
        <v>85</v>
      </c>
      <c r="AA30" s="9">
        <v>0.71699999999999997</v>
      </c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11">
        <f t="shared" si="1"/>
        <v>10.665230769230767</v>
      </c>
      <c r="AV30" s="8"/>
      <c r="AW30" s="9" t="s">
        <v>52</v>
      </c>
      <c r="AX30" s="8"/>
      <c r="AY30" s="12">
        <v>45098</v>
      </c>
      <c r="AZ30" s="8"/>
    </row>
    <row r="31" spans="1:52" ht="53.25" customHeight="1" x14ac:dyDescent="0.2">
      <c r="A31" s="8">
        <v>28</v>
      </c>
      <c r="B31" s="9" t="s">
        <v>53</v>
      </c>
      <c r="C31" s="9" t="s">
        <v>133</v>
      </c>
      <c r="D31" s="9" t="s">
        <v>80</v>
      </c>
      <c r="E31" s="9" t="s">
        <v>119</v>
      </c>
      <c r="F31" s="8" t="s">
        <v>56</v>
      </c>
      <c r="G31" s="6" t="s">
        <v>120</v>
      </c>
      <c r="H31" s="10" t="s">
        <v>129</v>
      </c>
      <c r="I31" s="8" t="s">
        <v>58</v>
      </c>
      <c r="J31" s="8" t="s">
        <v>59</v>
      </c>
      <c r="K31" s="9" t="s">
        <v>74</v>
      </c>
      <c r="L31" s="9" t="s">
        <v>61</v>
      </c>
      <c r="M31" s="9">
        <v>4</v>
      </c>
      <c r="N31" s="8">
        <v>70</v>
      </c>
      <c r="O31" s="9" t="s">
        <v>63</v>
      </c>
      <c r="P31" s="8">
        <v>5.25</v>
      </c>
      <c r="Q31" s="8">
        <v>0.83599999999999997</v>
      </c>
      <c r="R31" s="8"/>
      <c r="S31" s="8"/>
      <c r="T31" s="8"/>
      <c r="U31" s="8"/>
      <c r="V31" s="8"/>
      <c r="W31" s="9">
        <v>8</v>
      </c>
      <c r="X31" s="9" t="s">
        <v>84</v>
      </c>
      <c r="Y31" s="9" t="s">
        <v>65</v>
      </c>
      <c r="Z31" s="8" t="s">
        <v>85</v>
      </c>
      <c r="AA31" s="9">
        <v>0.71699999999999997</v>
      </c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11">
        <f t="shared" si="1"/>
        <v>8.5623692307692316</v>
      </c>
      <c r="AV31" s="8"/>
      <c r="AW31" s="9" t="s">
        <v>52</v>
      </c>
      <c r="AX31" s="8"/>
      <c r="AY31" s="12">
        <v>45098</v>
      </c>
      <c r="AZ31" s="8"/>
    </row>
    <row r="32" spans="1:52" ht="53.25" customHeight="1" x14ac:dyDescent="0.2">
      <c r="A32" s="8">
        <v>29</v>
      </c>
      <c r="B32" s="9" t="s">
        <v>53</v>
      </c>
      <c r="C32" s="9" t="s">
        <v>133</v>
      </c>
      <c r="D32" s="9" t="s">
        <v>80</v>
      </c>
      <c r="E32" s="9" t="s">
        <v>121</v>
      </c>
      <c r="F32" s="8" t="s">
        <v>56</v>
      </c>
      <c r="G32" s="6" t="s">
        <v>122</v>
      </c>
      <c r="H32" s="10" t="s">
        <v>129</v>
      </c>
      <c r="I32" s="8" t="s">
        <v>58</v>
      </c>
      <c r="J32" s="8" t="s">
        <v>59</v>
      </c>
      <c r="K32" s="9" t="s">
        <v>74</v>
      </c>
      <c r="L32" s="9" t="s">
        <v>61</v>
      </c>
      <c r="M32" s="9">
        <v>4</v>
      </c>
      <c r="N32" s="8">
        <v>70</v>
      </c>
      <c r="O32" s="9" t="s">
        <v>63</v>
      </c>
      <c r="P32" s="8">
        <v>5.25</v>
      </c>
      <c r="Q32" s="8">
        <v>0.83599999999999997</v>
      </c>
      <c r="R32" s="8"/>
      <c r="S32" s="8"/>
      <c r="T32" s="8"/>
      <c r="U32" s="8"/>
      <c r="V32" s="8"/>
      <c r="W32" s="9">
        <v>8</v>
      </c>
      <c r="X32" s="9" t="s">
        <v>84</v>
      </c>
      <c r="Y32" s="9" t="s">
        <v>65</v>
      </c>
      <c r="Z32" s="8" t="s">
        <v>85</v>
      </c>
      <c r="AA32" s="9">
        <v>0.71699999999999997</v>
      </c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11">
        <f t="shared" si="1"/>
        <v>8.5623692307692316</v>
      </c>
      <c r="AV32" s="8"/>
      <c r="AW32" s="9" t="s">
        <v>52</v>
      </c>
      <c r="AX32" s="8"/>
      <c r="AY32" s="12">
        <v>45098</v>
      </c>
      <c r="AZ32" s="8"/>
    </row>
    <row r="33" spans="1:52" ht="53.25" customHeight="1" x14ac:dyDescent="0.2">
      <c r="A33" s="8">
        <v>30</v>
      </c>
      <c r="B33" s="9" t="s">
        <v>53</v>
      </c>
      <c r="C33" s="9" t="s">
        <v>133</v>
      </c>
      <c r="D33" s="9" t="s">
        <v>80</v>
      </c>
      <c r="E33" s="9" t="s">
        <v>123</v>
      </c>
      <c r="F33" s="8" t="s">
        <v>56</v>
      </c>
      <c r="G33" s="6" t="s">
        <v>124</v>
      </c>
      <c r="H33" s="10" t="s">
        <v>129</v>
      </c>
      <c r="I33" s="8" t="s">
        <v>58</v>
      </c>
      <c r="J33" s="8" t="s">
        <v>59</v>
      </c>
      <c r="K33" s="9" t="s">
        <v>74</v>
      </c>
      <c r="L33" s="9" t="s">
        <v>61</v>
      </c>
      <c r="M33" s="9">
        <v>4</v>
      </c>
      <c r="N33" s="8">
        <v>70</v>
      </c>
      <c r="O33" s="9" t="s">
        <v>63</v>
      </c>
      <c r="P33" s="8">
        <v>5.25</v>
      </c>
      <c r="Q33" s="8">
        <v>0.83599999999999997</v>
      </c>
      <c r="R33" s="8"/>
      <c r="S33" s="8"/>
      <c r="T33" s="8"/>
      <c r="U33" s="8"/>
      <c r="V33" s="8"/>
      <c r="W33" s="9">
        <v>8</v>
      </c>
      <c r="X33" s="9" t="s">
        <v>84</v>
      </c>
      <c r="Y33" s="9" t="s">
        <v>65</v>
      </c>
      <c r="Z33" s="8" t="s">
        <v>85</v>
      </c>
      <c r="AA33" s="9">
        <v>0.71699999999999997</v>
      </c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11">
        <f t="shared" si="1"/>
        <v>8.5623692307692316</v>
      </c>
      <c r="AV33" s="8"/>
      <c r="AW33" s="9" t="s">
        <v>52</v>
      </c>
      <c r="AX33" s="8"/>
      <c r="AY33" s="12">
        <v>45098</v>
      </c>
      <c r="AZ33" s="8"/>
    </row>
    <row r="34" spans="1:52" ht="36.75" customHeight="1" x14ac:dyDescent="0.2">
      <c r="A34" s="17" t="s">
        <v>131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</row>
  </sheetData>
  <mergeCells count="3">
    <mergeCell ref="A1:AZ1"/>
    <mergeCell ref="A2:AZ2"/>
    <mergeCell ref="A34:AZ34"/>
  </mergeCells>
  <phoneticPr fontId="7" type="noConversion"/>
  <dataValidations count="2">
    <dataValidation type="list" allowBlank="1" showInputMessage="1" showErrorMessage="1" sqref="D3:D33 D35:D1048576" xr:uid="{00000000-0002-0000-0000-000000000000}">
      <formula1>"教材,教辅,地方教材"</formula1>
    </dataValidation>
    <dataValidation type="list" allowBlank="1" showInputMessage="1" showErrorMessage="1" sqref="Z35:Z1048576 J35:J1048576 J3:J33 Z3:Z33 AE3:AE33 AE35:AE1048576" xr:uid="{00000000-0002-0000-0000-000001000000}">
      <formula1>"是,否"</formula1>
    </dataValidation>
  </dataValidations>
  <pageMargins left="0.70866141732283505" right="0.70866141732283505" top="0.35433070866141703" bottom="0.35433070866141703" header="0.31496062992126" footer="0.31496062992126"/>
  <pageSetup paperSize="9" scale="68" fitToHeight="0" orientation="landscape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lxs</dc:creator>
  <cp:lastModifiedBy>Administrator</cp:lastModifiedBy>
  <cp:lastPrinted>2023-06-21T06:17:44Z</cp:lastPrinted>
  <dcterms:created xsi:type="dcterms:W3CDTF">2019-07-11T11:28:00Z</dcterms:created>
  <dcterms:modified xsi:type="dcterms:W3CDTF">2023-06-21T08:18:09Z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1830B536010E4472B03F67E97E564C92</vt:lpwstr>
  </property>
</Properties>
</file>